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341" windowWidth="14310" windowHeight="12855" activeTab="0"/>
  </bookViews>
  <sheets>
    <sheet name="КК1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<sst xmlns="http://schemas.openxmlformats.org/spreadsheetml/2006/main" count="88" uniqueCount="62">
  <si>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Перечень учреждений социальной защиты населения</t>
  </si>
  <si>
    <t>Число обращений граждан</t>
  </si>
  <si>
    <t>Число опрошенных граждан</t>
  </si>
  <si>
    <t>Устранено нарушений</t>
  </si>
  <si>
    <t xml:space="preserve">Учреждения в разрезе подразделений, оказывающие  бюджетные услуги </t>
  </si>
  <si>
    <t>Всего</t>
  </si>
  <si>
    <t>В письменной и электронной формах</t>
  </si>
  <si>
    <t>В книге замечаний и предложений</t>
  </si>
  <si>
    <t>Число давших отрицательную оценку</t>
  </si>
  <si>
    <t>Число выявленных нарушений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</si>
  <si>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</si>
  <si>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</si>
  <si>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</si>
  <si>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</si>
  <si>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</si>
  <si>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социально-экономические услуги</t>
  </si>
  <si>
    <t>услуги отделений социально-медицинского обслуживания на дому</t>
  </si>
  <si>
    <t>Число контрольных мероприятий, проведенных территориальным органом</t>
  </si>
  <si>
    <t xml:space="preserve">Число бюджетных услуг, оказанных подразделением Центра за отчетный период </t>
  </si>
  <si>
    <t>Число клиентов *</t>
  </si>
  <si>
    <t>учитываемым услугам!</t>
  </si>
  <si>
    <t xml:space="preserve">ОТЧЕТ </t>
  </si>
  <si>
    <t>социально- медицинские услуги</t>
  </si>
  <si>
    <t>о количестве и качестве социальных услуг,</t>
  </si>
  <si>
    <t xml:space="preserve">*Указывается число клиентов, обслуженных в целом по подразделению. Заполняется без разбивки по   </t>
  </si>
  <si>
    <t xml:space="preserve">услуги отделения срочного обслуживания </t>
  </si>
  <si>
    <t>услуги отделения социально-бытового обслуживания на дому</t>
  </si>
  <si>
    <t>услуги отделения дневного пребывания</t>
  </si>
  <si>
    <t>М.П.</t>
  </si>
  <si>
    <t>Директор ГКУ Нижегородской области "УСЗН города Саров"</t>
  </si>
  <si>
    <t>Н.А. Тимченко</t>
  </si>
  <si>
    <t xml:space="preserve"> предоставляемых ГБУ "ЦСОГПВИИ г. Сарова"</t>
  </si>
  <si>
    <t>Директор ГБУ "ЦСОГПВИИ г.Сарова"</t>
  </si>
  <si>
    <t>С.С. Козлов</t>
  </si>
  <si>
    <t>ГБУ  "ЦСОГПВИИ г.Сарова"</t>
  </si>
  <si>
    <t>срочные-социальные услуги</t>
  </si>
  <si>
    <t>социально-трудовые услуги</t>
  </si>
  <si>
    <t>коммуникативные</t>
  </si>
  <si>
    <t>ИТОГО</t>
  </si>
  <si>
    <t>категории клиентов</t>
  </si>
  <si>
    <t>чел.</t>
  </si>
  <si>
    <t>пенсионеры</t>
  </si>
  <si>
    <t>инвалиды</t>
  </si>
  <si>
    <t>участники ВОВ</t>
  </si>
  <si>
    <t>труженики тыла</t>
  </si>
  <si>
    <t>инвалиды ВОВ</t>
  </si>
  <si>
    <t>вдовы</t>
  </si>
  <si>
    <t>жители бл.Ленинграда</t>
  </si>
  <si>
    <t>узники</t>
  </si>
  <si>
    <t>ликвидаторы ЧАЭС</t>
  </si>
  <si>
    <t>родители погиб.воен.</t>
  </si>
  <si>
    <t>сб</t>
  </si>
  <si>
    <t>конс</t>
  </si>
  <si>
    <t>дн</t>
  </si>
  <si>
    <t>срочн</t>
  </si>
  <si>
    <t>ветеран труда</t>
  </si>
  <si>
    <t>др.категории</t>
  </si>
  <si>
    <t>за плату</t>
  </si>
  <si>
    <t>бесплатно</t>
  </si>
  <si>
    <r>
      <rPr>
        <b/>
        <sz val="10"/>
        <rFont val="Arial Cyr"/>
        <family val="0"/>
      </rPr>
      <t xml:space="preserve">итого </t>
    </r>
    <r>
      <rPr>
        <sz val="10"/>
        <rFont val="Arial Cyr"/>
        <family val="0"/>
      </rPr>
      <t>обслужено за кв:</t>
    </r>
  </si>
  <si>
    <t xml:space="preserve">услуги социально-консультативного отделения </t>
  </si>
  <si>
    <t>за 3 квартал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</si>
</sst>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130" zoomScaleNormal="130" zoomScalePageLayoutView="0" workbookViewId="0" topLeftCell="A30">
      <selection activeCell="Q62" sqref="Q62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9.75390625" style="0" customWidth="1"/>
    <col min="4" max="4" width="13.75390625" style="0" customWidth="1"/>
    <col min="5" max="5" width="6.125" style="0" customWidth="1"/>
    <col min="6" max="6" width="7.875" style="0" customWidth="1"/>
    <col min="7" max="7" width="6.625" style="0" customWidth="1"/>
    <col min="8" max="8" width="6.375" style="0" customWidth="1"/>
    <col min="9" max="9" width="7.875" style="0" customWidth="1"/>
    <col min="10" max="10" width="6.125" style="0" customWidth="1"/>
    <col min="11" max="11" width="9.875" style="0" customWidth="1"/>
    <col min="12" max="12" width="9.00390625" style="0" customWidth="1"/>
    <col min="15" max="15" width="19.25390625" style="0" customWidth="1"/>
  </cols>
  <sheetData>
    <row r="1" spans="3:7" ht="23.25" customHeight="1">
      <c r="C1" s="20"/>
      <c r="D1" s="63" t="s">
        <v>21</v>
      </c>
      <c r="E1" s="64"/>
      <c r="F1" s="64"/>
      <c r="G1" s="64"/>
    </row>
    <row r="2" spans="3:8" ht="16.5" customHeight="1">
      <c r="C2" s="63" t="s">
        <v>23</v>
      </c>
      <c r="D2" s="65"/>
      <c r="E2" s="65"/>
      <c r="F2" s="65"/>
      <c r="G2" s="65"/>
      <c r="H2" s="65"/>
    </row>
    <row r="3" spans="3:8" ht="17.25" customHeight="1">
      <c r="C3" s="63" t="s">
        <v>31</v>
      </c>
      <c r="D3" s="63"/>
      <c r="E3" s="63"/>
      <c r="F3" s="63"/>
      <c r="G3" s="63"/>
      <c r="H3" s="63"/>
    </row>
    <row r="4" spans="3:7" ht="18" customHeight="1">
      <c r="C4" s="20"/>
      <c r="D4" s="63" t="s">
        <v>61</v>
      </c>
      <c r="E4" s="63"/>
      <c r="F4" s="63"/>
      <c r="G4" s="63"/>
    </row>
    <row r="5" ht="11.25" customHeight="1"/>
    <row r="6" spans="1:12" ht="57.75" customHeight="1">
      <c r="A6" s="55" t="s">
        <v>0</v>
      </c>
      <c r="B6" s="56"/>
      <c r="C6" s="61" t="s">
        <v>19</v>
      </c>
      <c r="D6" s="51" t="s">
        <v>18</v>
      </c>
      <c r="E6" s="57" t="s">
        <v>1</v>
      </c>
      <c r="F6" s="58"/>
      <c r="G6" s="59"/>
      <c r="H6" s="57" t="s">
        <v>2</v>
      </c>
      <c r="I6" s="59"/>
      <c r="J6" s="57" t="s">
        <v>17</v>
      </c>
      <c r="K6" s="59"/>
      <c r="L6" s="51" t="s">
        <v>3</v>
      </c>
    </row>
    <row r="7" spans="1:12" ht="72" customHeight="1">
      <c r="A7" s="9"/>
      <c r="B7" s="10" t="s">
        <v>4</v>
      </c>
      <c r="C7" s="62"/>
      <c r="D7" s="60"/>
      <c r="E7" s="9" t="s">
        <v>5</v>
      </c>
      <c r="F7" s="9" t="s">
        <v>6</v>
      </c>
      <c r="G7" s="9" t="s">
        <v>7</v>
      </c>
      <c r="H7" s="9" t="s">
        <v>5</v>
      </c>
      <c r="I7" s="9" t="s">
        <v>8</v>
      </c>
      <c r="J7" s="9" t="s">
        <v>5</v>
      </c>
      <c r="K7" s="9" t="s">
        <v>9</v>
      </c>
      <c r="L7" s="52"/>
    </row>
    <row r="8" spans="1:12" ht="14.25" customHeight="1">
      <c r="A8" s="2"/>
      <c r="B8" s="11" t="s">
        <v>34</v>
      </c>
      <c r="C8" s="38">
        <f>C9+C12+C19+C25+C31</f>
        <v>1905</v>
      </c>
      <c r="D8" s="1">
        <f>D9+D12+D19+D25+D31</f>
        <v>99433</v>
      </c>
      <c r="E8" s="1">
        <f>SUM(E9:E31)</f>
        <v>14</v>
      </c>
      <c r="F8" s="1">
        <f>SUM(F9:F31)</f>
        <v>0</v>
      </c>
      <c r="G8" s="1">
        <f>SUM(G9:G31)</f>
        <v>14</v>
      </c>
      <c r="H8" s="1">
        <f>SUM(H9:H37)</f>
        <v>820</v>
      </c>
      <c r="I8" s="1">
        <f>SUM(I12+I31)</f>
        <v>0</v>
      </c>
      <c r="J8" s="40">
        <f>SUM(J9:J31)</f>
        <v>2</v>
      </c>
      <c r="K8" s="40">
        <v>0</v>
      </c>
      <c r="L8" s="3">
        <v>0</v>
      </c>
    </row>
    <row r="9" spans="1:16" ht="23.25" customHeight="1">
      <c r="A9" s="3">
        <v>1</v>
      </c>
      <c r="B9" s="5" t="s">
        <v>60</v>
      </c>
      <c r="C9" s="38">
        <v>576</v>
      </c>
      <c r="D9" s="1">
        <f>SUM(D10,D11)</f>
        <v>1206</v>
      </c>
      <c r="E9" s="40"/>
      <c r="F9" s="40"/>
      <c r="G9" s="40"/>
      <c r="H9" s="40"/>
      <c r="I9" s="40"/>
      <c r="J9" s="40"/>
      <c r="K9" s="40"/>
      <c r="L9" s="3"/>
      <c r="O9" s="21" t="s">
        <v>10</v>
      </c>
      <c r="P9" s="32">
        <f>SUM(D13,D20,D26,D32)</f>
        <v>44271</v>
      </c>
    </row>
    <row r="10" spans="1:16" ht="11.25" customHeight="1">
      <c r="A10" s="4"/>
      <c r="B10" s="6" t="s">
        <v>12</v>
      </c>
      <c r="C10" s="38"/>
      <c r="D10" s="15">
        <v>774</v>
      </c>
      <c r="E10" s="3">
        <v>3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O10" s="21" t="s">
        <v>11</v>
      </c>
      <c r="P10" s="32">
        <f>SUM(D14,D21,D27,D33)</f>
        <v>35856</v>
      </c>
    </row>
    <row r="11" spans="1:16" ht="11.25" customHeight="1">
      <c r="A11" s="4"/>
      <c r="B11" s="6" t="s">
        <v>14</v>
      </c>
      <c r="C11" s="38"/>
      <c r="D11" s="15">
        <v>432</v>
      </c>
      <c r="E11" s="3"/>
      <c r="F11" s="3"/>
      <c r="G11" s="3"/>
      <c r="H11" s="3"/>
      <c r="I11" s="3"/>
      <c r="J11" s="3"/>
      <c r="K11" s="3"/>
      <c r="L11" s="3"/>
      <c r="O11" s="21" t="s">
        <v>12</v>
      </c>
      <c r="P11" s="32">
        <f>SUM(D10,D15,D22,D28,D34)</f>
        <v>16496</v>
      </c>
    </row>
    <row r="12" spans="1:16" ht="23.25" customHeight="1">
      <c r="A12" s="7">
        <v>2</v>
      </c>
      <c r="B12" s="5" t="s">
        <v>25</v>
      </c>
      <c r="C12" s="38">
        <v>978</v>
      </c>
      <c r="D12" s="1">
        <f>D13+D14+D15+D16+D17+D18</f>
        <v>2546</v>
      </c>
      <c r="E12" s="40">
        <v>0</v>
      </c>
      <c r="F12" s="40">
        <v>0</v>
      </c>
      <c r="G12" s="40">
        <v>0</v>
      </c>
      <c r="H12" s="40">
        <v>777</v>
      </c>
      <c r="I12" s="40">
        <v>0</v>
      </c>
      <c r="J12" s="40">
        <v>1</v>
      </c>
      <c r="K12" s="40">
        <v>0</v>
      </c>
      <c r="L12" s="3">
        <v>0</v>
      </c>
      <c r="O12" s="21" t="s">
        <v>13</v>
      </c>
      <c r="P12" s="32">
        <f>SUM(D16,D35)</f>
        <v>60</v>
      </c>
    </row>
    <row r="13" spans="1:16" ht="11.25" customHeight="1">
      <c r="A13" s="4"/>
      <c r="B13" s="6" t="s">
        <v>10</v>
      </c>
      <c r="C13" s="38"/>
      <c r="D13" s="15">
        <v>1</v>
      </c>
      <c r="E13" s="3"/>
      <c r="F13" s="3"/>
      <c r="G13" s="3"/>
      <c r="H13" s="3"/>
      <c r="I13" s="3"/>
      <c r="J13" s="3"/>
      <c r="K13" s="3"/>
      <c r="L13" s="3"/>
      <c r="O13" s="21" t="s">
        <v>36</v>
      </c>
      <c r="P13" s="32">
        <f>SUM(D37)</f>
        <v>68</v>
      </c>
    </row>
    <row r="14" spans="1:16" ht="11.25" customHeight="1">
      <c r="A14" s="4"/>
      <c r="B14" s="6" t="s">
        <v>11</v>
      </c>
      <c r="C14" s="38"/>
      <c r="D14" s="15">
        <v>0</v>
      </c>
      <c r="E14" s="3"/>
      <c r="F14" s="3"/>
      <c r="G14" s="3"/>
      <c r="H14" s="3"/>
      <c r="I14" s="3"/>
      <c r="J14" s="3"/>
      <c r="K14" s="3"/>
      <c r="L14" s="3"/>
      <c r="O14" s="21" t="s">
        <v>14</v>
      </c>
      <c r="P14" s="32">
        <f>SUM(D11,D17,D23,D29,D36)</f>
        <v>1682</v>
      </c>
    </row>
    <row r="15" spans="1:16" ht="11.25" customHeight="1">
      <c r="A15" s="4"/>
      <c r="B15" s="6" t="s">
        <v>12</v>
      </c>
      <c r="C15" s="38"/>
      <c r="D15" s="15">
        <v>747</v>
      </c>
      <c r="E15" s="3"/>
      <c r="F15" s="3"/>
      <c r="G15" s="3"/>
      <c r="H15" s="3"/>
      <c r="I15" s="3"/>
      <c r="J15" s="3"/>
      <c r="K15" s="3"/>
      <c r="L15" s="3"/>
      <c r="O15" s="21" t="s">
        <v>37</v>
      </c>
      <c r="P15" s="32">
        <f>SUM(D38)</f>
        <v>90</v>
      </c>
    </row>
    <row r="16" spans="1:16" ht="11.25" customHeight="1">
      <c r="A16" s="18"/>
      <c r="B16" s="6" t="s">
        <v>13</v>
      </c>
      <c r="C16" s="38"/>
      <c r="D16" s="15">
        <v>0</v>
      </c>
      <c r="E16" s="3"/>
      <c r="F16" s="3"/>
      <c r="G16" s="3"/>
      <c r="H16" s="3"/>
      <c r="I16" s="3"/>
      <c r="J16" s="3"/>
      <c r="K16" s="3"/>
      <c r="L16" s="3"/>
      <c r="O16" s="21" t="s">
        <v>35</v>
      </c>
      <c r="P16" s="32">
        <f>SUM(D18)</f>
        <v>908</v>
      </c>
    </row>
    <row r="17" spans="1:16" ht="11.25" customHeight="1">
      <c r="A17" s="7"/>
      <c r="B17" s="6" t="s">
        <v>14</v>
      </c>
      <c r="C17" s="38"/>
      <c r="D17" s="15">
        <v>890</v>
      </c>
      <c r="E17" s="3"/>
      <c r="F17" s="3"/>
      <c r="G17" s="3"/>
      <c r="H17" s="3"/>
      <c r="I17" s="3"/>
      <c r="J17" s="3"/>
      <c r="K17" s="3"/>
      <c r="L17" s="3"/>
      <c r="O17" s="43" t="s">
        <v>38</v>
      </c>
      <c r="P17">
        <f>SUM(P9:P16)</f>
        <v>99431</v>
      </c>
    </row>
    <row r="18" spans="1:12" ht="11.25" customHeight="1">
      <c r="A18" s="7"/>
      <c r="B18" s="6" t="s">
        <v>35</v>
      </c>
      <c r="C18" s="38"/>
      <c r="D18" s="15">
        <v>908</v>
      </c>
      <c r="E18" s="3"/>
      <c r="F18" s="3"/>
      <c r="G18" s="3"/>
      <c r="H18" s="3"/>
      <c r="I18" s="3"/>
      <c r="J18" s="3"/>
      <c r="K18" s="3"/>
      <c r="L18" s="3"/>
    </row>
    <row r="19" spans="1:12" ht="24" customHeight="1">
      <c r="A19" s="7">
        <v>3</v>
      </c>
      <c r="B19" s="12" t="s">
        <v>26</v>
      </c>
      <c r="C19" s="38">
        <v>142</v>
      </c>
      <c r="D19" s="39">
        <f>SUM(D20,D21,D22,D23,D24)</f>
        <v>18909</v>
      </c>
      <c r="E19" s="40">
        <v>1</v>
      </c>
      <c r="F19" s="40">
        <v>0</v>
      </c>
      <c r="G19" s="40">
        <v>1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</row>
    <row r="20" spans="1:12" ht="12" customHeight="1">
      <c r="A20" s="7"/>
      <c r="B20" s="13" t="s">
        <v>10</v>
      </c>
      <c r="C20" s="38"/>
      <c r="D20" s="41">
        <v>12887</v>
      </c>
      <c r="E20" s="40"/>
      <c r="F20" s="40"/>
      <c r="G20" s="40"/>
      <c r="H20" s="8"/>
      <c r="I20" s="8"/>
      <c r="J20" s="8"/>
      <c r="K20" s="8"/>
      <c r="L20" s="8"/>
    </row>
    <row r="21" spans="1:12" ht="11.25" customHeight="1">
      <c r="A21" s="7"/>
      <c r="B21" s="13" t="s">
        <v>11</v>
      </c>
      <c r="C21" s="38"/>
      <c r="D21" s="41">
        <v>2000</v>
      </c>
      <c r="E21" s="40"/>
      <c r="F21" s="40"/>
      <c r="G21" s="40"/>
      <c r="H21" s="8"/>
      <c r="I21" s="8"/>
      <c r="J21" s="8"/>
      <c r="K21" s="8"/>
      <c r="L21" s="8"/>
    </row>
    <row r="22" spans="1:12" ht="11.25" customHeight="1">
      <c r="A22" s="4"/>
      <c r="B22" s="13" t="s">
        <v>12</v>
      </c>
      <c r="C22" s="38"/>
      <c r="D22" s="41">
        <v>3929</v>
      </c>
      <c r="E22" s="40"/>
      <c r="F22" s="40"/>
      <c r="G22" s="40"/>
      <c r="H22" s="8"/>
      <c r="I22" s="8"/>
      <c r="J22" s="8"/>
      <c r="K22" s="8"/>
      <c r="L22" s="8"/>
    </row>
    <row r="23" spans="1:22" ht="11.25" customHeight="1">
      <c r="A23" s="4"/>
      <c r="B23" s="13" t="s">
        <v>14</v>
      </c>
      <c r="C23" s="38"/>
      <c r="D23" s="41">
        <v>93</v>
      </c>
      <c r="E23" s="40"/>
      <c r="F23" s="40"/>
      <c r="G23" s="40"/>
      <c r="H23" s="8"/>
      <c r="I23" s="8"/>
      <c r="J23" s="8"/>
      <c r="K23" s="8"/>
      <c r="L23" s="8"/>
      <c r="O23" s="44" t="s">
        <v>39</v>
      </c>
      <c r="P23" s="44" t="s">
        <v>40</v>
      </c>
      <c r="Q23" s="44" t="s">
        <v>51</v>
      </c>
      <c r="R23" s="44">
        <v>6.1</v>
      </c>
      <c r="S23" s="44">
        <v>6.2</v>
      </c>
      <c r="T23" s="44" t="s">
        <v>54</v>
      </c>
      <c r="U23" s="44" t="s">
        <v>52</v>
      </c>
      <c r="V23" s="44" t="s">
        <v>53</v>
      </c>
    </row>
    <row r="24" spans="1:22" ht="11.25" customHeight="1">
      <c r="A24" s="4"/>
      <c r="B24" s="13" t="s">
        <v>15</v>
      </c>
      <c r="C24" s="38"/>
      <c r="D24" s="41">
        <v>0</v>
      </c>
      <c r="E24" s="40"/>
      <c r="F24" s="40"/>
      <c r="G24" s="40"/>
      <c r="H24" s="8"/>
      <c r="I24" s="8"/>
      <c r="J24" s="8"/>
      <c r="K24" s="8"/>
      <c r="L24" s="8"/>
      <c r="O24" s="32" t="s">
        <v>41</v>
      </c>
      <c r="P24" s="46">
        <f>SUM(Q24:V24)</f>
        <v>552</v>
      </c>
      <c r="Q24" s="32">
        <v>152</v>
      </c>
      <c r="R24" s="32">
        <v>32</v>
      </c>
      <c r="S24" s="32">
        <v>34</v>
      </c>
      <c r="T24" s="32">
        <v>54</v>
      </c>
      <c r="U24" s="32">
        <v>230</v>
      </c>
      <c r="V24" s="32">
        <v>50</v>
      </c>
    </row>
    <row r="25" spans="1:22" ht="22.5" customHeight="1">
      <c r="A25" s="7">
        <v>4</v>
      </c>
      <c r="B25" s="12" t="s">
        <v>16</v>
      </c>
      <c r="C25" s="38">
        <v>153</v>
      </c>
      <c r="D25" s="39">
        <f>SUM(D26,D27,D28,D29,D30)</f>
        <v>66928</v>
      </c>
      <c r="E25" s="40">
        <v>5</v>
      </c>
      <c r="F25" s="40">
        <v>0</v>
      </c>
      <c r="G25" s="40">
        <v>5</v>
      </c>
      <c r="H25" s="8">
        <v>0</v>
      </c>
      <c r="I25" s="8">
        <v>0</v>
      </c>
      <c r="J25" s="8">
        <v>0</v>
      </c>
      <c r="K25" s="8">
        <v>0</v>
      </c>
      <c r="L25" s="34">
        <v>0</v>
      </c>
      <c r="O25" s="32" t="s">
        <v>42</v>
      </c>
      <c r="P25" s="46">
        <f>SUM(Q25:V25)</f>
        <v>460</v>
      </c>
      <c r="Q25" s="32">
        <v>73</v>
      </c>
      <c r="R25" s="32">
        <v>52</v>
      </c>
      <c r="S25" s="32">
        <v>46</v>
      </c>
      <c r="T25" s="32">
        <v>73</v>
      </c>
      <c r="U25" s="32">
        <v>210</v>
      </c>
      <c r="V25" s="32">
        <v>6</v>
      </c>
    </row>
    <row r="26" spans="1:22" ht="12" customHeight="1">
      <c r="A26" s="32"/>
      <c r="B26" s="13" t="s">
        <v>10</v>
      </c>
      <c r="C26" s="38"/>
      <c r="D26" s="41">
        <v>28023</v>
      </c>
      <c r="E26" s="40"/>
      <c r="F26" s="40"/>
      <c r="G26" s="40"/>
      <c r="H26" s="8"/>
      <c r="I26" s="8"/>
      <c r="J26" s="8"/>
      <c r="K26" s="8"/>
      <c r="L26" s="8"/>
      <c r="O26" s="32" t="s">
        <v>43</v>
      </c>
      <c r="P26" s="46">
        <f aca="true" t="shared" si="0" ref="P26:P35">SUM(Q26:V26)</f>
        <v>26</v>
      </c>
      <c r="Q26" s="32">
        <v>4</v>
      </c>
      <c r="R26" s="32">
        <v>3</v>
      </c>
      <c r="S26" s="32">
        <v>3</v>
      </c>
      <c r="T26" s="32">
        <v>11</v>
      </c>
      <c r="U26" s="32">
        <v>5</v>
      </c>
      <c r="V26" s="32">
        <v>0</v>
      </c>
    </row>
    <row r="27" spans="1:22" ht="11.25" customHeight="1">
      <c r="A27" s="4"/>
      <c r="B27" s="13" t="s">
        <v>11</v>
      </c>
      <c r="C27" s="38"/>
      <c r="D27" s="41">
        <v>27805</v>
      </c>
      <c r="E27" s="40"/>
      <c r="F27" s="40"/>
      <c r="G27" s="40"/>
      <c r="H27" s="8"/>
      <c r="I27" s="8"/>
      <c r="J27" s="8"/>
      <c r="K27" s="8"/>
      <c r="L27" s="8"/>
      <c r="O27" s="32" t="s">
        <v>45</v>
      </c>
      <c r="P27" s="46">
        <f t="shared" si="0"/>
        <v>6</v>
      </c>
      <c r="Q27" s="32">
        <v>1</v>
      </c>
      <c r="R27" s="32">
        <v>0</v>
      </c>
      <c r="S27" s="32">
        <v>0</v>
      </c>
      <c r="T27" s="32"/>
      <c r="U27" s="32">
        <v>4</v>
      </c>
      <c r="V27" s="32">
        <v>1</v>
      </c>
    </row>
    <row r="28" spans="1:22" ht="11.25" customHeight="1">
      <c r="A28" s="4"/>
      <c r="B28" s="13" t="s">
        <v>12</v>
      </c>
      <c r="C28" s="38"/>
      <c r="D28" s="41">
        <v>11029</v>
      </c>
      <c r="E28" s="40"/>
      <c r="F28" s="40"/>
      <c r="G28" s="40"/>
      <c r="H28" s="8"/>
      <c r="I28" s="8"/>
      <c r="J28" s="8"/>
      <c r="K28" s="8"/>
      <c r="L28" s="8"/>
      <c r="O28" s="32" t="s">
        <v>44</v>
      </c>
      <c r="P28" s="46">
        <f t="shared" si="0"/>
        <v>156</v>
      </c>
      <c r="Q28" s="32">
        <v>25</v>
      </c>
      <c r="R28" s="32">
        <v>15</v>
      </c>
      <c r="S28" s="32">
        <v>19</v>
      </c>
      <c r="T28" s="32">
        <v>88</v>
      </c>
      <c r="U28" s="32">
        <v>7</v>
      </c>
      <c r="V28" s="32">
        <v>2</v>
      </c>
    </row>
    <row r="29" spans="1:22" ht="11.25" customHeight="1">
      <c r="A29" s="4"/>
      <c r="B29" s="13" t="s">
        <v>14</v>
      </c>
      <c r="C29" s="38"/>
      <c r="D29" s="41">
        <v>69</v>
      </c>
      <c r="E29" s="40"/>
      <c r="F29" s="40"/>
      <c r="G29" s="40"/>
      <c r="H29" s="8"/>
      <c r="I29" s="8"/>
      <c r="J29" s="8"/>
      <c r="K29" s="8"/>
      <c r="L29" s="8"/>
      <c r="O29" s="32" t="s">
        <v>46</v>
      </c>
      <c r="P29" s="46">
        <f t="shared" si="0"/>
        <v>34</v>
      </c>
      <c r="Q29" s="32">
        <v>3</v>
      </c>
      <c r="R29" s="32">
        <v>4</v>
      </c>
      <c r="S29" s="32">
        <v>5</v>
      </c>
      <c r="T29" s="32">
        <v>22</v>
      </c>
      <c r="U29" s="32"/>
      <c r="V29" s="32">
        <v>0</v>
      </c>
    </row>
    <row r="30" spans="1:22" ht="11.25" customHeight="1">
      <c r="A30" s="18"/>
      <c r="B30" s="13" t="s">
        <v>15</v>
      </c>
      <c r="C30" s="38"/>
      <c r="D30" s="41">
        <v>2</v>
      </c>
      <c r="E30" s="40"/>
      <c r="F30" s="40"/>
      <c r="G30" s="40"/>
      <c r="H30" s="8"/>
      <c r="I30" s="8"/>
      <c r="J30" s="8"/>
      <c r="K30" s="8"/>
      <c r="L30" s="8"/>
      <c r="O30" s="32" t="s">
        <v>47</v>
      </c>
      <c r="P30" s="46">
        <f t="shared" si="0"/>
        <v>3</v>
      </c>
      <c r="Q30" s="32">
        <v>1</v>
      </c>
      <c r="R30" s="32"/>
      <c r="S30" s="32">
        <v>2</v>
      </c>
      <c r="T30" s="32"/>
      <c r="U30" s="32"/>
      <c r="V30" s="32">
        <v>0</v>
      </c>
    </row>
    <row r="31" spans="1:22" ht="21.75" customHeight="1">
      <c r="A31" s="3">
        <v>5</v>
      </c>
      <c r="B31" s="37" t="s">
        <v>27</v>
      </c>
      <c r="C31" s="38">
        <v>56</v>
      </c>
      <c r="D31" s="39">
        <f>SUM(D32,D33,D34,D36,D35,D37,D38)</f>
        <v>9844</v>
      </c>
      <c r="E31" s="40">
        <v>5</v>
      </c>
      <c r="F31" s="40">
        <v>0</v>
      </c>
      <c r="G31" s="40">
        <v>5</v>
      </c>
      <c r="H31" s="8">
        <v>43</v>
      </c>
      <c r="I31" s="8">
        <v>0</v>
      </c>
      <c r="J31" s="8">
        <v>0</v>
      </c>
      <c r="K31" s="8">
        <v>0</v>
      </c>
      <c r="L31" s="8">
        <v>0</v>
      </c>
      <c r="O31" s="32" t="s">
        <v>48</v>
      </c>
      <c r="P31" s="46">
        <f t="shared" si="0"/>
        <v>1</v>
      </c>
      <c r="Q31" s="32">
        <v>1</v>
      </c>
      <c r="R31" s="32"/>
      <c r="S31" s="32">
        <v>0</v>
      </c>
      <c r="T31" s="32"/>
      <c r="U31" s="32"/>
      <c r="V31" s="32">
        <v>0</v>
      </c>
    </row>
    <row r="32" spans="1:22" ht="12" customHeight="1">
      <c r="A32" s="32"/>
      <c r="B32" s="21" t="s">
        <v>10</v>
      </c>
      <c r="C32" s="38"/>
      <c r="D32" s="41">
        <v>3360</v>
      </c>
      <c r="E32" s="40"/>
      <c r="F32" s="40"/>
      <c r="G32" s="40"/>
      <c r="H32" s="8"/>
      <c r="I32" s="8"/>
      <c r="J32" s="8"/>
      <c r="K32" s="8"/>
      <c r="L32" s="8"/>
      <c r="O32" s="32" t="s">
        <v>49</v>
      </c>
      <c r="P32" s="46">
        <f t="shared" si="0"/>
        <v>1</v>
      </c>
      <c r="Q32" s="32"/>
      <c r="R32" s="32"/>
      <c r="S32" s="32">
        <v>1</v>
      </c>
      <c r="T32" s="32"/>
      <c r="U32" s="32"/>
      <c r="V32" s="32">
        <v>0</v>
      </c>
    </row>
    <row r="33" spans="1:22" ht="12.75">
      <c r="A33" s="7"/>
      <c r="B33" s="21" t="s">
        <v>22</v>
      </c>
      <c r="C33" s="38"/>
      <c r="D33" s="41">
        <v>6051</v>
      </c>
      <c r="E33" s="40"/>
      <c r="F33" s="40"/>
      <c r="G33" s="40"/>
      <c r="H33" s="8"/>
      <c r="I33" s="8"/>
      <c r="J33" s="8"/>
      <c r="K33" s="8"/>
      <c r="L33" s="8"/>
      <c r="O33" s="32" t="s">
        <v>50</v>
      </c>
      <c r="P33" s="46">
        <f t="shared" si="0"/>
        <v>0</v>
      </c>
      <c r="Q33" s="32"/>
      <c r="R33" s="32"/>
      <c r="S33" s="32">
        <v>0</v>
      </c>
      <c r="T33" s="32"/>
      <c r="U33" s="32"/>
      <c r="V33" s="32">
        <v>0</v>
      </c>
    </row>
    <row r="34" spans="1:22" ht="12.75">
      <c r="A34" s="7"/>
      <c r="B34" s="6" t="s">
        <v>12</v>
      </c>
      <c r="C34" s="38"/>
      <c r="D34" s="41">
        <v>17</v>
      </c>
      <c r="E34" s="40"/>
      <c r="F34" s="40"/>
      <c r="G34" s="40"/>
      <c r="H34" s="8"/>
      <c r="I34" s="8"/>
      <c r="J34" s="8"/>
      <c r="K34" s="8"/>
      <c r="L34" s="8"/>
      <c r="O34" s="32" t="s">
        <v>55</v>
      </c>
      <c r="P34" s="46">
        <f t="shared" si="0"/>
        <v>925</v>
      </c>
      <c r="Q34" s="32">
        <v>123</v>
      </c>
      <c r="R34" s="32">
        <v>46</v>
      </c>
      <c r="S34" s="32">
        <v>46</v>
      </c>
      <c r="T34" s="32">
        <v>654</v>
      </c>
      <c r="U34" s="32"/>
      <c r="V34" s="32">
        <v>56</v>
      </c>
    </row>
    <row r="35" spans="1:22" ht="12.75">
      <c r="A35" s="7"/>
      <c r="B35" s="24" t="s">
        <v>13</v>
      </c>
      <c r="C35" s="38"/>
      <c r="D35" s="41">
        <v>60</v>
      </c>
      <c r="E35" s="40"/>
      <c r="F35" s="40"/>
      <c r="G35" s="40"/>
      <c r="H35" s="8"/>
      <c r="I35" s="8"/>
      <c r="J35" s="8"/>
      <c r="K35" s="8"/>
      <c r="L35" s="8"/>
      <c r="O35" s="32" t="s">
        <v>56</v>
      </c>
      <c r="P35" s="46">
        <f t="shared" si="0"/>
        <v>241</v>
      </c>
      <c r="Q35" s="32">
        <v>45</v>
      </c>
      <c r="R35" s="32"/>
      <c r="S35" s="32">
        <v>0</v>
      </c>
      <c r="T35" s="32">
        <v>76</v>
      </c>
      <c r="U35" s="32">
        <v>120</v>
      </c>
      <c r="V35" s="32"/>
    </row>
    <row r="36" spans="1:22" ht="12.75">
      <c r="A36" s="7"/>
      <c r="B36" s="6" t="s">
        <v>14</v>
      </c>
      <c r="C36" s="38"/>
      <c r="D36" s="41">
        <v>198</v>
      </c>
      <c r="E36" s="40"/>
      <c r="F36" s="40"/>
      <c r="G36" s="40"/>
      <c r="H36" s="8"/>
      <c r="I36" s="8"/>
      <c r="J36" s="8"/>
      <c r="K36" s="8"/>
      <c r="L36" s="8"/>
      <c r="O36" s="45" t="s">
        <v>59</v>
      </c>
      <c r="P36" s="46">
        <f>SUM(Q36,R36,S36,T36,U36,V36)</f>
        <v>1985</v>
      </c>
      <c r="Q36" s="46">
        <v>152</v>
      </c>
      <c r="R36" s="46">
        <v>84</v>
      </c>
      <c r="S36" s="46">
        <v>80</v>
      </c>
      <c r="T36" s="46">
        <f>SUM(T24:T35)</f>
        <v>978</v>
      </c>
      <c r="U36" s="46">
        <f>SUM(U24:U35)</f>
        <v>576</v>
      </c>
      <c r="V36" s="46">
        <f>SUM(V24:V35)</f>
        <v>115</v>
      </c>
    </row>
    <row r="37" spans="1:22" ht="12.75">
      <c r="A37" s="4"/>
      <c r="B37" s="6" t="s">
        <v>36</v>
      </c>
      <c r="C37" s="38"/>
      <c r="D37" s="41">
        <v>68</v>
      </c>
      <c r="E37" s="40"/>
      <c r="F37" s="40"/>
      <c r="G37" s="40"/>
      <c r="H37" s="8"/>
      <c r="I37" s="8"/>
      <c r="J37" s="8"/>
      <c r="K37" s="8"/>
      <c r="L37" s="8"/>
      <c r="O37" s="32"/>
      <c r="P37" s="46"/>
      <c r="Q37" s="32"/>
      <c r="R37" s="32"/>
      <c r="S37" s="32"/>
      <c r="T37" s="32"/>
      <c r="U37" s="32"/>
      <c r="V37" s="32"/>
    </row>
    <row r="38" spans="1:22" ht="12.75">
      <c r="A38" s="4"/>
      <c r="B38" s="21" t="s">
        <v>37</v>
      </c>
      <c r="C38" s="38"/>
      <c r="D38" s="41">
        <v>90</v>
      </c>
      <c r="E38" s="40"/>
      <c r="F38" s="40"/>
      <c r="G38" s="40"/>
      <c r="H38" s="8"/>
      <c r="I38" s="8"/>
      <c r="J38" s="8"/>
      <c r="K38" s="8"/>
      <c r="L38" s="8"/>
      <c r="O38" s="46" t="s">
        <v>57</v>
      </c>
      <c r="P38" s="46">
        <f>SUM(Q38:V38)</f>
        <v>332</v>
      </c>
      <c r="Q38" s="32">
        <v>143</v>
      </c>
      <c r="R38" s="32">
        <v>79</v>
      </c>
      <c r="S38" s="32">
        <v>75</v>
      </c>
      <c r="T38" s="32">
        <v>0</v>
      </c>
      <c r="U38" s="32">
        <v>0</v>
      </c>
      <c r="V38" s="32">
        <v>35</v>
      </c>
    </row>
    <row r="39" spans="1:22" ht="11.25" customHeight="1">
      <c r="A39" s="36"/>
      <c r="B39" s="53" t="s">
        <v>24</v>
      </c>
      <c r="C39" s="53"/>
      <c r="D39" s="53"/>
      <c r="E39" s="53"/>
      <c r="F39" s="54"/>
      <c r="G39" s="54"/>
      <c r="H39" s="54"/>
      <c r="I39" s="54"/>
      <c r="J39" s="54"/>
      <c r="K39" s="54"/>
      <c r="L39" s="54"/>
      <c r="O39" s="46" t="s">
        <v>58</v>
      </c>
      <c r="P39" s="46">
        <f>SUM(Q39:V39)</f>
        <v>1594</v>
      </c>
      <c r="Q39" s="32">
        <v>9</v>
      </c>
      <c r="R39" s="32">
        <v>5</v>
      </c>
      <c r="S39" s="32">
        <v>5</v>
      </c>
      <c r="T39" s="32">
        <v>978</v>
      </c>
      <c r="U39" s="32">
        <v>576</v>
      </c>
      <c r="V39" s="32">
        <v>21</v>
      </c>
    </row>
    <row r="40" spans="1:12" ht="12.75" customHeight="1" hidden="1">
      <c r="A40" s="22"/>
      <c r="B40" s="22"/>
      <c r="C40" s="28"/>
      <c r="D40" s="28"/>
      <c r="E40" s="22"/>
      <c r="F40" s="22"/>
      <c r="G40" s="22"/>
      <c r="H40" s="22"/>
      <c r="I40" s="22"/>
      <c r="J40" s="22"/>
      <c r="K40" s="22"/>
      <c r="L40" s="22"/>
    </row>
    <row r="41" spans="1:12" ht="12.75" customHeight="1" hidden="1">
      <c r="A41" s="22"/>
      <c r="B41" s="22"/>
      <c r="C41" s="28"/>
      <c r="D41" s="28"/>
      <c r="E41" s="22"/>
      <c r="F41" s="22"/>
      <c r="G41" s="22"/>
      <c r="H41" s="22"/>
      <c r="I41" s="22"/>
      <c r="J41" s="22"/>
      <c r="K41" s="22"/>
      <c r="L41" s="22"/>
    </row>
    <row r="42" spans="1:12" ht="12.75" customHeight="1" hidden="1">
      <c r="A42" s="22"/>
      <c r="B42" s="22"/>
      <c r="C42" s="28"/>
      <c r="D42" s="28"/>
      <c r="E42" s="22"/>
      <c r="F42" s="22"/>
      <c r="G42" s="22"/>
      <c r="H42" s="22"/>
      <c r="I42" s="22"/>
      <c r="J42" s="22"/>
      <c r="K42" s="22"/>
      <c r="L42" s="22"/>
    </row>
    <row r="43" spans="1:12" ht="11.25" customHeight="1">
      <c r="A43" s="22"/>
      <c r="B43" s="14" t="s">
        <v>20</v>
      </c>
      <c r="C43" s="28"/>
      <c r="D43" s="28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22"/>
      <c r="B44" s="33"/>
      <c r="C44" s="30"/>
      <c r="D44" s="28"/>
      <c r="E44" s="49"/>
      <c r="F44" s="49"/>
      <c r="G44" s="49"/>
      <c r="H44" s="23"/>
      <c r="I44" s="23"/>
      <c r="J44" s="23"/>
      <c r="K44" s="23"/>
      <c r="L44" s="50"/>
    </row>
    <row r="45" spans="1:12" ht="12.75">
      <c r="A45" s="35"/>
      <c r="B45" s="35"/>
      <c r="C45" s="30"/>
      <c r="D45" s="35"/>
      <c r="E45" s="49"/>
      <c r="F45" s="48"/>
      <c r="G45" s="48"/>
      <c r="H45" s="48"/>
      <c r="I45" s="48"/>
      <c r="J45" s="36"/>
      <c r="K45" s="36"/>
      <c r="L45" s="36"/>
    </row>
    <row r="46" spans="1:12" ht="12.75">
      <c r="A46" s="25"/>
      <c r="B46" s="22"/>
      <c r="C46" s="30"/>
      <c r="D46" s="22"/>
      <c r="E46" s="49"/>
      <c r="F46" s="26"/>
      <c r="G46" s="26"/>
      <c r="H46" s="26"/>
      <c r="I46" s="26"/>
      <c r="J46" s="26"/>
      <c r="K46" s="26"/>
      <c r="L46" s="26"/>
    </row>
    <row r="47" spans="1:12" ht="12.75">
      <c r="A47" s="25"/>
      <c r="B47" s="22"/>
      <c r="C47" s="30"/>
      <c r="D47" s="47"/>
      <c r="E47" s="49"/>
      <c r="F47" s="26"/>
      <c r="G47" s="26"/>
      <c r="H47" s="26"/>
      <c r="I47" s="26"/>
      <c r="J47" s="26"/>
      <c r="K47" s="26"/>
      <c r="L47" s="26"/>
    </row>
    <row r="48" spans="1:12" ht="12.75">
      <c r="A48" s="25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</row>
    <row r="50" spans="2:9" ht="12.75">
      <c r="B50" s="29"/>
      <c r="C50" s="28"/>
      <c r="D50" s="30"/>
      <c r="E50" s="26"/>
      <c r="F50" s="26"/>
      <c r="G50" s="26"/>
      <c r="H50" s="26"/>
      <c r="I50" s="26"/>
    </row>
    <row r="51" spans="5:9" ht="12.75">
      <c r="E51" s="22"/>
      <c r="F51" s="22"/>
      <c r="G51" s="28"/>
      <c r="H51" s="28"/>
      <c r="I51" s="22"/>
    </row>
    <row r="52" spans="2:10" ht="12.75">
      <c r="B52" s="17" t="s">
        <v>29</v>
      </c>
      <c r="J52" s="17" t="s">
        <v>30</v>
      </c>
    </row>
    <row r="53" ht="15">
      <c r="B53" s="42"/>
    </row>
    <row r="54" spans="2:4" ht="13.5" customHeight="1">
      <c r="B54" s="16"/>
      <c r="D54" s="31" t="s">
        <v>28</v>
      </c>
    </row>
    <row r="57" spans="2:10" ht="12.75">
      <c r="B57" s="17" t="s">
        <v>32</v>
      </c>
      <c r="J57" s="17" t="s">
        <v>33</v>
      </c>
    </row>
    <row r="59" ht="12.75">
      <c r="D59" s="31" t="s">
        <v>28</v>
      </c>
    </row>
    <row r="61" ht="12.75">
      <c r="A61" s="25"/>
    </row>
    <row r="62" spans="1:12" ht="12.75">
      <c r="A62" s="26"/>
      <c r="B62" s="27"/>
      <c r="C62" s="28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5"/>
      <c r="B63" s="29"/>
      <c r="C63" s="28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19"/>
      <c r="J64" s="26"/>
      <c r="K64" s="26"/>
      <c r="L64" s="26"/>
    </row>
    <row r="65" spans="1:12" ht="12.75">
      <c r="A65" s="22"/>
      <c r="J65" s="22"/>
      <c r="K65" s="22"/>
      <c r="L65" s="22"/>
    </row>
    <row r="66" spans="1:12" ht="12.75">
      <c r="A66" s="19"/>
      <c r="J66" s="23"/>
      <c r="K66" s="23"/>
      <c r="L66" s="23"/>
    </row>
  </sheetData>
  <sheetProtection/>
  <mergeCells count="12">
    <mergeCell ref="D1:G1"/>
    <mergeCell ref="C3:H3"/>
    <mergeCell ref="D4:G4"/>
    <mergeCell ref="C2:H2"/>
    <mergeCell ref="L6:L7"/>
    <mergeCell ref="B39:L39"/>
    <mergeCell ref="A6:B6"/>
    <mergeCell ref="E6:G6"/>
    <mergeCell ref="H6:I6"/>
    <mergeCell ref="J6:K6"/>
    <mergeCell ref="D6:D7"/>
    <mergeCell ref="C6:C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</dc:creator>
  <cp:keywords/>
  <dc:description/>
  <cp:lastModifiedBy>Козлов</cp:lastModifiedBy>
  <cp:lastPrinted>2017-10-03T10:20:00Z</cp:lastPrinted>
  <dcterms:created xsi:type="dcterms:W3CDTF">2008-09-15T16:28:50Z</dcterms:created>
  <dcterms:modified xsi:type="dcterms:W3CDTF">2017-10-03T10:20:21Z</dcterms:modified>
  <cp:category/>
  <cp:version/>
  <cp:contentType/>
  <cp:contentStatus/>
</cp:coreProperties>
</file>